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115" yWindow="270" windowWidth="24615" windowHeight="14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E22" i="1" s="1"/>
  <c r="D21" i="1"/>
  <c r="E21" i="1" s="1"/>
  <c r="D30" i="1"/>
  <c r="E30" i="1" s="1"/>
  <c r="B32" i="1"/>
  <c r="D32" i="1"/>
  <c r="E32" i="1" s="1"/>
  <c r="D29" i="1" l="1"/>
  <c r="E29" i="1" s="1"/>
  <c r="D8" i="1"/>
  <c r="E8" i="1" s="1"/>
  <c r="D12" i="1"/>
  <c r="E12" i="1" s="1"/>
  <c r="D9" i="1"/>
  <c r="E9" i="1" s="1"/>
  <c r="D6" i="1"/>
  <c r="E6" i="1" s="1"/>
  <c r="D2" i="1"/>
  <c r="E2" i="1" s="1"/>
  <c r="D19" i="1"/>
  <c r="E19" i="1" s="1"/>
  <c r="D27" i="1"/>
  <c r="E27" i="1" s="1"/>
  <c r="D33" i="1"/>
  <c r="E33" i="1" s="1"/>
  <c r="D28" i="1"/>
  <c r="E28" i="1" s="1"/>
  <c r="D4" i="1"/>
  <c r="E4" i="1" s="1"/>
  <c r="D20" i="1"/>
  <c r="E20" i="1" s="1"/>
  <c r="D15" i="1"/>
  <c r="E15" i="1" s="1"/>
  <c r="D11" i="1" l="1"/>
  <c r="E11" i="1" s="1"/>
  <c r="D3" i="1"/>
  <c r="E3" i="1" s="1"/>
  <c r="D17" i="1"/>
  <c r="E17" i="1" s="1"/>
  <c r="D16" i="1"/>
  <c r="E16" i="1" s="1"/>
  <c r="D23" i="1"/>
  <c r="E23" i="1" s="1"/>
  <c r="D24" i="1"/>
  <c r="E24" i="1" s="1"/>
  <c r="D25" i="1"/>
  <c r="E25" i="1" s="1"/>
  <c r="D13" i="1"/>
  <c r="E13" i="1" s="1"/>
  <c r="D7" i="1"/>
  <c r="E7" i="1" s="1"/>
  <c r="D10" i="1"/>
  <c r="E10" i="1" s="1"/>
  <c r="D14" i="1"/>
  <c r="E14" i="1" s="1"/>
  <c r="D31" i="1"/>
  <c r="E31" i="1" s="1"/>
  <c r="D26" i="1"/>
  <c r="E26" i="1"/>
  <c r="D34" i="1"/>
  <c r="E34" i="1" s="1"/>
  <c r="D18" i="1"/>
  <c r="E18" i="1" s="1"/>
  <c r="D5" i="1"/>
  <c r="E5" i="1" s="1"/>
</calcChain>
</file>

<file path=xl/sharedStrings.xml><?xml version="1.0" encoding="utf-8"?>
<sst xmlns="http://schemas.openxmlformats.org/spreadsheetml/2006/main" count="37" uniqueCount="37">
  <si>
    <t>Hovertravel</t>
  </si>
  <si>
    <t>Gosport Ferry</t>
  </si>
  <si>
    <t>Sandbanks ferry</t>
  </si>
  <si>
    <t>Hythe ferry</t>
  </si>
  <si>
    <t>1 adult day return journey</t>
  </si>
  <si>
    <t>Distance one way (km)</t>
  </si>
  <si>
    <t>Return distance (km)</t>
  </si>
  <si>
    <t>Cost/km</t>
  </si>
  <si>
    <t>Redjet</t>
  </si>
  <si>
    <t>Red Funnel Car Ferry</t>
  </si>
  <si>
    <t>Aberdeen - Lerwick</t>
  </si>
  <si>
    <t>Liverpool - Douglas IoM</t>
  </si>
  <si>
    <t>Portsmouth - Cherbourg</t>
  </si>
  <si>
    <t>Mersey ferry</t>
  </si>
  <si>
    <t>Hayling ferry</t>
  </si>
  <si>
    <t>Shields ferry</t>
  </si>
  <si>
    <t xml:space="preserve">Starcross-Exmouth </t>
  </si>
  <si>
    <t>Dartmouth-Kingswear</t>
  </si>
  <si>
    <t>Holyhead - Dublin</t>
  </si>
  <si>
    <t>Scrabster - Stromness</t>
  </si>
  <si>
    <t>Windemere Chain Ferry</t>
  </si>
  <si>
    <t>Reedham Chain Ferry</t>
  </si>
  <si>
    <t>Hamble Ferry</t>
  </si>
  <si>
    <t>Wightlink Ports-Fishbourne</t>
  </si>
  <si>
    <t>Wightlink Ports - Ryde</t>
  </si>
  <si>
    <t>Wightlink Yarm-Lym</t>
  </si>
  <si>
    <t>Cowes Floating Bridge</t>
  </si>
  <si>
    <t>Brownsea - Sandbanks</t>
  </si>
  <si>
    <t>Cremyll Ferry</t>
  </si>
  <si>
    <t>Shotley - Harwich</t>
  </si>
  <si>
    <t>Harwich - Hook of Holland</t>
  </si>
  <si>
    <t>St Mawes Chain Ferry</t>
  </si>
  <si>
    <t>S'hampton - NY cruise</t>
  </si>
  <si>
    <t>Ports - Bilbao</t>
  </si>
  <si>
    <t>Cairnryan - Belfast</t>
  </si>
  <si>
    <t>Lough Foyle ferry</t>
  </si>
  <si>
    <t>Dover - Calais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</si>
</sst>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£-809]#,##0.00"/>
    <numFmt numFmtId="165" formatCode="&quot;£&quot;#,##0.00"/>
    <numFmt numFmtId="166" formatCode="_-[$£-809]* #,##0.00_-;\-[$£-809]* #,##0.00_-;_-[$£-809]* &quot;-&quot;??_-;_-@_-"/>
  </numFmts>
  <fonts count="6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/>
    <xf numFmtId="166" fontId="2" fillId="0" borderId="0" xfId="0" applyNumberFormat="1" applyFont="1" applyAlignment="1"/>
    <xf numFmtId="166" fontId="1" fillId="0" borderId="0" xfId="0" applyNumberFormat="1" applyFont="1" applyAlignment="1"/>
    <xf numFmtId="166" fontId="0" fillId="0" borderId="0" xfId="0" applyNumberFormat="1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Ferry cost per kilometre,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adult return on foot, </a:t>
            </a:r>
          </a:p>
          <a:p>
            <a:pPr>
              <a:defRPr/>
            </a:pPr>
            <a:r>
              <a:rPr lang="en-US" baseline="0"/>
              <a:t>no discounts</a:t>
            </a:r>
            <a:endParaRPr lang="en-US"/>
          </a:p>
        </c:rich>
      </c:tx>
      <c:layout>
        <c:manualLayout>
          <c:xMode val="edge"/>
          <c:yMode val="edge"/>
          <c:x val="0.63664841878144218"/>
          <c:y val="0.11408199643493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371017576803824E-2"/>
          <c:y val="7.3743455864808335E-2"/>
          <c:w val="0.91058229932543056"/>
          <c:h val="0.70765262200913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Cost/km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</c:dPt>
          <c:cat>
            <c:strRef>
              <c:f>Sheet1!$A$2:$A$35</c:f>
              <c:strCache>
                <c:ptCount val="33"/>
                <c:pt idx="0">
                  <c:v>Reedham Chain Ferry</c:v>
                </c:pt>
                <c:pt idx="1">
                  <c:v>Hayling ferry</c:v>
                </c:pt>
                <c:pt idx="2">
                  <c:v>Dartmouth-Kingswear</c:v>
                </c:pt>
                <c:pt idx="3">
                  <c:v>Cowes Floating Bridge</c:v>
                </c:pt>
                <c:pt idx="4">
                  <c:v>Hamble Ferry</c:v>
                </c:pt>
                <c:pt idx="5">
                  <c:v>Gosport Ferry</c:v>
                </c:pt>
                <c:pt idx="6">
                  <c:v>Shotley - Harwich</c:v>
                </c:pt>
                <c:pt idx="7">
                  <c:v>Brownsea - Sandbanks</c:v>
                </c:pt>
                <c:pt idx="8">
                  <c:v>Sandbanks ferry</c:v>
                </c:pt>
                <c:pt idx="9">
                  <c:v>Shields ferry</c:v>
                </c:pt>
                <c:pt idx="10">
                  <c:v>Cremyll Ferry</c:v>
                </c:pt>
                <c:pt idx="11">
                  <c:v>Hovertravel</c:v>
                </c:pt>
                <c:pt idx="12">
                  <c:v>Hythe ferry</c:v>
                </c:pt>
                <c:pt idx="13">
                  <c:v>Wightlink Yarm-Lym</c:v>
                </c:pt>
                <c:pt idx="14">
                  <c:v>Wightlink Ports - Ryde</c:v>
                </c:pt>
                <c:pt idx="15">
                  <c:v>Mersey ferry</c:v>
                </c:pt>
                <c:pt idx="16">
                  <c:v>St Mawes Chain Ferry</c:v>
                </c:pt>
                <c:pt idx="17">
                  <c:v>Windemere Chain Ferry</c:v>
                </c:pt>
                <c:pt idx="18">
                  <c:v>Starcross-Exmouth </c:v>
                </c:pt>
                <c:pt idx="19">
                  <c:v>Lough Foyle ferry</c:v>
                </c:pt>
                <c:pt idx="20">
                  <c:v>Dover - Calais</c:v>
                </c:pt>
                <c:pt idx="21">
                  <c:v>Wightlink Ports-Fishbourne</c:v>
                </c:pt>
                <c:pt idx="22">
                  <c:v>Redjet</c:v>
                </c:pt>
                <c:pt idx="23">
                  <c:v>Red Funnel Car Ferry</c:v>
                </c:pt>
                <c:pt idx="24">
                  <c:v>Liverpool - Douglas IoM</c:v>
                </c:pt>
                <c:pt idx="25">
                  <c:v>Scrabster - Stromness</c:v>
                </c:pt>
                <c:pt idx="26">
                  <c:v>Holyhead - Dublin</c:v>
                </c:pt>
                <c:pt idx="27">
                  <c:v>Harwich - Hook of Holland</c:v>
                </c:pt>
                <c:pt idx="28">
                  <c:v>Cairnryan - Belfast</c:v>
                </c:pt>
                <c:pt idx="29">
                  <c:v>Portsmouth - Cherbourg</c:v>
                </c:pt>
                <c:pt idx="30">
                  <c:v>Ports - Bilbao</c:v>
                </c:pt>
                <c:pt idx="31">
                  <c:v>S'hampton - NY cruise</c:v>
                </c:pt>
                <c:pt idx="32">
                  <c:v>Aberdeen - Lerwick</c:v>
                </c:pt>
              </c:strCache>
            </c:strRef>
          </c:cat>
          <c:val>
            <c:numRef>
              <c:f>Sheet1!$E$2:$E$35</c:f>
              <c:numCache>
                <c:formatCode>[$£-809]#,##0.00</c:formatCode>
                <c:ptCount val="34"/>
                <c:pt idx="0">
                  <c:v>8.3333333333333339</c:v>
                </c:pt>
                <c:pt idx="1">
                  <c:v>7.6388888888888893</c:v>
                </c:pt>
                <c:pt idx="2">
                  <c:v>3.9473684210526314</c:v>
                </c:pt>
                <c:pt idx="3">
                  <c:v>3.8461538461538458</c:v>
                </c:pt>
                <c:pt idx="4">
                  <c:v>3.3707865168539324</c:v>
                </c:pt>
                <c:pt idx="5">
                  <c:v>3.0769230769230771</c:v>
                </c:pt>
                <c:pt idx="6">
                  <c:v>2.5</c:v>
                </c:pt>
                <c:pt idx="7">
                  <c:v>1.8796992481203008</c:v>
                </c:pt>
                <c:pt idx="8">
                  <c:v>1.7241379310344829</c:v>
                </c:pt>
                <c:pt idx="9">
                  <c:v>1.7088607594936709</c:v>
                </c:pt>
                <c:pt idx="10">
                  <c:v>1.6411378555798686</c:v>
                </c:pt>
                <c:pt idx="11">
                  <c:v>1.4788732394366197</c:v>
                </c:pt>
                <c:pt idx="12">
                  <c:v>1.371308016877637</c:v>
                </c:pt>
                <c:pt idx="13">
                  <c:v>1.1587301587301588</c:v>
                </c:pt>
                <c:pt idx="14">
                  <c:v>1.1499999999999999</c:v>
                </c:pt>
                <c:pt idx="15">
                  <c:v>1.142857142857143</c:v>
                </c:pt>
                <c:pt idx="16">
                  <c:v>1.0555555555555556</c:v>
                </c:pt>
                <c:pt idx="17">
                  <c:v>1.0204081632653061</c:v>
                </c:pt>
                <c:pt idx="18">
                  <c:v>1.0185185185185184</c:v>
                </c:pt>
                <c:pt idx="19">
                  <c:v>0.87209302325581395</c:v>
                </c:pt>
                <c:pt idx="20">
                  <c:v>0.75</c:v>
                </c:pt>
                <c:pt idx="21">
                  <c:v>0.66363636363636358</c:v>
                </c:pt>
                <c:pt idx="22">
                  <c:v>0.61388888888888893</c:v>
                </c:pt>
                <c:pt idx="23">
                  <c:v>0.45405405405405408</c:v>
                </c:pt>
                <c:pt idx="24" formatCode="&quot;£&quot;#,##0.00">
                  <c:v>0.43278688524590164</c:v>
                </c:pt>
                <c:pt idx="25">
                  <c:v>0.43043478260869567</c:v>
                </c:pt>
                <c:pt idx="26">
                  <c:v>0.34579439252336447</c:v>
                </c:pt>
                <c:pt idx="27">
                  <c:v>0.27411167512690354</c:v>
                </c:pt>
                <c:pt idx="28">
                  <c:v>0.19230769230769232</c:v>
                </c:pt>
                <c:pt idx="29">
                  <c:v>0.15625</c:v>
                </c:pt>
                <c:pt idx="30">
                  <c:v>0.1</c:v>
                </c:pt>
                <c:pt idx="31">
                  <c:v>9.8125000000000004E-2</c:v>
                </c:pt>
                <c:pt idx="32">
                  <c:v>9.4972067039106142E-2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4402816"/>
        <c:axId val="224412800"/>
      </c:barChart>
      <c:catAx>
        <c:axId val="22440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24412800"/>
        <c:crosses val="autoZero"/>
        <c:auto val="1"/>
        <c:lblAlgn val="ctr"/>
        <c:lblOffset val="100"/>
        <c:noMultiLvlLbl val="0"/>
      </c:catAx>
      <c:valAx>
        <c:axId val="224412800"/>
        <c:scaling>
          <c:orientation val="minMax"/>
          <c:max val="8.5"/>
          <c:min val="0"/>
        </c:scaling>
        <c:delete val="0"/>
        <c:axPos val="l"/>
        <c:numFmt formatCode="#,##0.00" sourceLinked="0"/>
        <c:majorTickMark val="out"/>
        <c:minorTickMark val="none"/>
        <c:tickLblPos val="nextTo"/>
        <c:crossAx val="22440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Ferry cost per kilometre, </a:t>
            </a:r>
            <a:endParaRPr lang="en-GB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adult return on foot, </a:t>
            </a:r>
            <a:endParaRPr lang="en-GB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no discounts. Log scale.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60697025839484642"/>
          <c:y val="0.216398966425146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770684558920947E-2"/>
          <c:y val="0.19166537392896535"/>
          <c:w val="0.90707271296819281"/>
          <c:h val="0.78105365991496689"/>
        </c:manualLayout>
      </c:layout>
      <c:scatterChart>
        <c:scatterStyle val="lineMarker"/>
        <c:varyColors val="1"/>
        <c:ser>
          <c:idx val="0"/>
          <c:order val="0"/>
          <c:tx>
            <c:strRef>
              <c:f>Sheet1!$E$1</c:f>
              <c:strCache>
                <c:ptCount val="1"/>
                <c:pt idx="0">
                  <c:v>Cost/km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3"/>
            <c:spPr>
              <a:solidFill>
                <a:srgbClr val="00B050"/>
              </a:solidFill>
              <a:ln>
                <a:noFill/>
              </a:ln>
            </c:spPr>
          </c:marker>
          <c:dPt>
            <c:idx val="1"/>
            <c:marker>
              <c:spPr>
                <a:solidFill>
                  <a:srgbClr val="FFC000"/>
                </a:solidFill>
                <a:ln>
                  <a:noFill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14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15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22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23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24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trendline>
            <c:trendlineType val="powe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Sheet1!$D$2:$D$35</c:f>
              <c:numCache>
                <c:formatCode>General</c:formatCode>
                <c:ptCount val="34"/>
                <c:pt idx="0">
                  <c:v>0.12</c:v>
                </c:pt>
                <c:pt idx="1">
                  <c:v>0.72</c:v>
                </c:pt>
                <c:pt idx="2">
                  <c:v>0.76</c:v>
                </c:pt>
                <c:pt idx="3">
                  <c:v>0.26</c:v>
                </c:pt>
                <c:pt idx="4">
                  <c:v>0.89</c:v>
                </c:pt>
                <c:pt idx="5">
                  <c:v>1.04</c:v>
                </c:pt>
                <c:pt idx="6">
                  <c:v>2.4</c:v>
                </c:pt>
                <c:pt idx="7">
                  <c:v>1.5960000000000001</c:v>
                </c:pt>
                <c:pt idx="8">
                  <c:v>0.57999999999999996</c:v>
                </c:pt>
                <c:pt idx="9">
                  <c:v>1.58</c:v>
                </c:pt>
                <c:pt idx="10">
                  <c:v>1.8280000000000001</c:v>
                </c:pt>
                <c:pt idx="11">
                  <c:v>14.2</c:v>
                </c:pt>
                <c:pt idx="12">
                  <c:v>4.74</c:v>
                </c:pt>
                <c:pt idx="13">
                  <c:v>12.6</c:v>
                </c:pt>
                <c:pt idx="14">
                  <c:v>16</c:v>
                </c:pt>
                <c:pt idx="15">
                  <c:v>2.8</c:v>
                </c:pt>
                <c:pt idx="16">
                  <c:v>9</c:v>
                </c:pt>
                <c:pt idx="17">
                  <c:v>0.98</c:v>
                </c:pt>
                <c:pt idx="18">
                  <c:v>5.4</c:v>
                </c:pt>
                <c:pt idx="19">
                  <c:v>3.44</c:v>
                </c:pt>
                <c:pt idx="20">
                  <c:v>80</c:v>
                </c:pt>
                <c:pt idx="21">
                  <c:v>22</c:v>
                </c:pt>
                <c:pt idx="22">
                  <c:v>36</c:v>
                </c:pt>
                <c:pt idx="23">
                  <c:v>37</c:v>
                </c:pt>
                <c:pt idx="24">
                  <c:v>244</c:v>
                </c:pt>
                <c:pt idx="25">
                  <c:v>92</c:v>
                </c:pt>
                <c:pt idx="26">
                  <c:v>214</c:v>
                </c:pt>
                <c:pt idx="27">
                  <c:v>394</c:v>
                </c:pt>
                <c:pt idx="28">
                  <c:v>156</c:v>
                </c:pt>
                <c:pt idx="29">
                  <c:v>288</c:v>
                </c:pt>
                <c:pt idx="30">
                  <c:v>2040</c:v>
                </c:pt>
                <c:pt idx="31">
                  <c:v>11200</c:v>
                </c:pt>
                <c:pt idx="32">
                  <c:v>716</c:v>
                </c:pt>
              </c:numCache>
            </c:numRef>
          </c:xVal>
          <c:yVal>
            <c:numRef>
              <c:f>Sheet1!$E$2:$E$35</c:f>
              <c:numCache>
                <c:formatCode>[$£-809]#,##0.00</c:formatCode>
                <c:ptCount val="34"/>
                <c:pt idx="0">
                  <c:v>8.3333333333333339</c:v>
                </c:pt>
                <c:pt idx="1">
                  <c:v>7.6388888888888893</c:v>
                </c:pt>
                <c:pt idx="2">
                  <c:v>3.9473684210526314</c:v>
                </c:pt>
                <c:pt idx="3">
                  <c:v>3.8461538461538458</c:v>
                </c:pt>
                <c:pt idx="4">
                  <c:v>3.3707865168539324</c:v>
                </c:pt>
                <c:pt idx="5">
                  <c:v>3.0769230769230771</c:v>
                </c:pt>
                <c:pt idx="6">
                  <c:v>2.5</c:v>
                </c:pt>
                <c:pt idx="7">
                  <c:v>1.8796992481203008</c:v>
                </c:pt>
                <c:pt idx="8">
                  <c:v>1.7241379310344829</c:v>
                </c:pt>
                <c:pt idx="9">
                  <c:v>1.7088607594936709</c:v>
                </c:pt>
                <c:pt idx="10">
                  <c:v>1.6411378555798686</c:v>
                </c:pt>
                <c:pt idx="11">
                  <c:v>1.4788732394366197</c:v>
                </c:pt>
                <c:pt idx="12">
                  <c:v>1.371308016877637</c:v>
                </c:pt>
                <c:pt idx="13">
                  <c:v>1.1587301587301588</c:v>
                </c:pt>
                <c:pt idx="14">
                  <c:v>1.1499999999999999</c:v>
                </c:pt>
                <c:pt idx="15">
                  <c:v>1.142857142857143</c:v>
                </c:pt>
                <c:pt idx="16">
                  <c:v>1.0555555555555556</c:v>
                </c:pt>
                <c:pt idx="17">
                  <c:v>1.0204081632653061</c:v>
                </c:pt>
                <c:pt idx="18">
                  <c:v>1.0185185185185184</c:v>
                </c:pt>
                <c:pt idx="19">
                  <c:v>0.87209302325581395</c:v>
                </c:pt>
                <c:pt idx="20">
                  <c:v>0.75</c:v>
                </c:pt>
                <c:pt idx="21">
                  <c:v>0.66363636363636358</c:v>
                </c:pt>
                <c:pt idx="22">
                  <c:v>0.61388888888888893</c:v>
                </c:pt>
                <c:pt idx="23">
                  <c:v>0.45405405405405408</c:v>
                </c:pt>
                <c:pt idx="24" formatCode="&quot;£&quot;#,##0.00">
                  <c:v>0.43278688524590164</c:v>
                </c:pt>
                <c:pt idx="25">
                  <c:v>0.43043478260869567</c:v>
                </c:pt>
                <c:pt idx="26">
                  <c:v>0.34579439252336447</c:v>
                </c:pt>
                <c:pt idx="27">
                  <c:v>0.27411167512690354</c:v>
                </c:pt>
                <c:pt idx="28">
                  <c:v>0.19230769230769232</c:v>
                </c:pt>
                <c:pt idx="29">
                  <c:v>0.15625</c:v>
                </c:pt>
                <c:pt idx="30">
                  <c:v>0.1</c:v>
                </c:pt>
                <c:pt idx="31">
                  <c:v>9.8125000000000004E-2</c:v>
                </c:pt>
                <c:pt idx="32">
                  <c:v>9.4972067039106142E-2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592256"/>
        <c:axId val="224593792"/>
      </c:scatterChart>
      <c:valAx>
        <c:axId val="224592256"/>
        <c:scaling>
          <c:logBase val="10"/>
          <c:orientation val="minMax"/>
          <c:max val="25000"/>
        </c:scaling>
        <c:delete val="0"/>
        <c:axPos val="b"/>
        <c:numFmt formatCode="General" sourceLinked="1"/>
        <c:majorTickMark val="out"/>
        <c:minorTickMark val="in"/>
        <c:tickLblPos val="nextTo"/>
        <c:spPr>
          <a:effectLst/>
        </c:spPr>
        <c:crossAx val="224593792"/>
        <c:crossesAt val="1.0000000000000002E-2"/>
        <c:crossBetween val="midCat"/>
      </c:valAx>
      <c:valAx>
        <c:axId val="224593792"/>
        <c:scaling>
          <c:logBase val="10"/>
          <c:orientation val="minMax"/>
        </c:scaling>
        <c:delete val="0"/>
        <c:axPos val="l"/>
        <c:majorGridlines/>
        <c:numFmt formatCode="[$£-809]#,##0.00" sourceLinked="1"/>
        <c:majorTickMark val="out"/>
        <c:minorTickMark val="in"/>
        <c:tickLblPos val="nextTo"/>
        <c:crossAx val="224592256"/>
        <c:crossesAt val="1.0000000000000002E-2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Ferry cost in £</a:t>
            </a:r>
            <a:r>
              <a:rPr lang="en-US" baseline="0"/>
              <a:t> </a:t>
            </a:r>
            <a:r>
              <a:rPr lang="en-US"/>
              <a:t>per kilometre,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adult return on foot, </a:t>
            </a:r>
          </a:p>
          <a:p>
            <a:pPr>
              <a:defRPr/>
            </a:pPr>
            <a:r>
              <a:rPr lang="en-US" baseline="0"/>
              <a:t>no discounts</a:t>
            </a:r>
            <a:endParaRPr lang="en-US"/>
          </a:p>
        </c:rich>
      </c:tx>
      <c:layout>
        <c:manualLayout>
          <c:xMode val="edge"/>
          <c:yMode val="edge"/>
          <c:x val="0.63664841878144218"/>
          <c:y val="0.11408199643493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13873265841779E-2"/>
          <c:y val="6.5853865207270212E-2"/>
          <c:w val="0.91058229932543056"/>
          <c:h val="0.70765262200913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Cost/km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cat>
            <c:strRef>
              <c:f>Sheet1!$A$2:$A$35</c:f>
              <c:strCache>
                <c:ptCount val="33"/>
                <c:pt idx="0">
                  <c:v>Reedham Chain Ferry</c:v>
                </c:pt>
                <c:pt idx="1">
                  <c:v>Hayling ferry</c:v>
                </c:pt>
                <c:pt idx="2">
                  <c:v>Dartmouth-Kingswear</c:v>
                </c:pt>
                <c:pt idx="3">
                  <c:v>Cowes Floating Bridge</c:v>
                </c:pt>
                <c:pt idx="4">
                  <c:v>Hamble Ferry</c:v>
                </c:pt>
                <c:pt idx="5">
                  <c:v>Gosport Ferry</c:v>
                </c:pt>
                <c:pt idx="6">
                  <c:v>Shotley - Harwich</c:v>
                </c:pt>
                <c:pt idx="7">
                  <c:v>Brownsea - Sandbanks</c:v>
                </c:pt>
                <c:pt idx="8">
                  <c:v>Sandbanks ferry</c:v>
                </c:pt>
                <c:pt idx="9">
                  <c:v>Shields ferry</c:v>
                </c:pt>
                <c:pt idx="10">
                  <c:v>Cremyll Ferry</c:v>
                </c:pt>
                <c:pt idx="11">
                  <c:v>Hovertravel</c:v>
                </c:pt>
                <c:pt idx="12">
                  <c:v>Hythe ferry</c:v>
                </c:pt>
                <c:pt idx="13">
                  <c:v>Wightlink Yarm-Lym</c:v>
                </c:pt>
                <c:pt idx="14">
                  <c:v>Wightlink Ports - Ryde</c:v>
                </c:pt>
                <c:pt idx="15">
                  <c:v>Mersey ferry</c:v>
                </c:pt>
                <c:pt idx="16">
                  <c:v>St Mawes Chain Ferry</c:v>
                </c:pt>
                <c:pt idx="17">
                  <c:v>Windemere Chain Ferry</c:v>
                </c:pt>
                <c:pt idx="18">
                  <c:v>Starcross-Exmouth </c:v>
                </c:pt>
                <c:pt idx="19">
                  <c:v>Lough Foyle ferry</c:v>
                </c:pt>
                <c:pt idx="20">
                  <c:v>Dover - Calais</c:v>
                </c:pt>
                <c:pt idx="21">
                  <c:v>Wightlink Ports-Fishbourne</c:v>
                </c:pt>
                <c:pt idx="22">
                  <c:v>Redjet</c:v>
                </c:pt>
                <c:pt idx="23">
                  <c:v>Red Funnel Car Ferry</c:v>
                </c:pt>
                <c:pt idx="24">
                  <c:v>Liverpool - Douglas IoM</c:v>
                </c:pt>
                <c:pt idx="25">
                  <c:v>Scrabster - Stromness</c:v>
                </c:pt>
                <c:pt idx="26">
                  <c:v>Holyhead - Dublin</c:v>
                </c:pt>
                <c:pt idx="27">
                  <c:v>Harwich - Hook of Holland</c:v>
                </c:pt>
                <c:pt idx="28">
                  <c:v>Cairnryan - Belfast</c:v>
                </c:pt>
                <c:pt idx="29">
                  <c:v>Portsmouth - Cherbourg</c:v>
                </c:pt>
                <c:pt idx="30">
                  <c:v>Ports - Bilbao</c:v>
                </c:pt>
                <c:pt idx="31">
                  <c:v>S'hampton - NY cruise</c:v>
                </c:pt>
                <c:pt idx="32">
                  <c:v>Aberdeen - Lerwick</c:v>
                </c:pt>
              </c:strCache>
            </c:strRef>
          </c:cat>
          <c:val>
            <c:numRef>
              <c:f>Sheet1!$E$2:$E$35</c:f>
              <c:numCache>
                <c:formatCode>[$£-809]#,##0.00</c:formatCode>
                <c:ptCount val="34"/>
                <c:pt idx="0">
                  <c:v>8.3333333333333339</c:v>
                </c:pt>
                <c:pt idx="1">
                  <c:v>7.6388888888888893</c:v>
                </c:pt>
                <c:pt idx="2">
                  <c:v>3.9473684210526314</c:v>
                </c:pt>
                <c:pt idx="3">
                  <c:v>3.8461538461538458</c:v>
                </c:pt>
                <c:pt idx="4">
                  <c:v>3.3707865168539324</c:v>
                </c:pt>
                <c:pt idx="5">
                  <c:v>3.0769230769230771</c:v>
                </c:pt>
                <c:pt idx="6">
                  <c:v>2.5</c:v>
                </c:pt>
                <c:pt idx="7">
                  <c:v>1.8796992481203008</c:v>
                </c:pt>
                <c:pt idx="8">
                  <c:v>1.7241379310344829</c:v>
                </c:pt>
                <c:pt idx="9">
                  <c:v>1.7088607594936709</c:v>
                </c:pt>
                <c:pt idx="10">
                  <c:v>1.6411378555798686</c:v>
                </c:pt>
                <c:pt idx="11">
                  <c:v>1.4788732394366197</c:v>
                </c:pt>
                <c:pt idx="12">
                  <c:v>1.371308016877637</c:v>
                </c:pt>
                <c:pt idx="13">
                  <c:v>1.1587301587301588</c:v>
                </c:pt>
                <c:pt idx="14">
                  <c:v>1.1499999999999999</c:v>
                </c:pt>
                <c:pt idx="15">
                  <c:v>1.142857142857143</c:v>
                </c:pt>
                <c:pt idx="16">
                  <c:v>1.0555555555555556</c:v>
                </c:pt>
                <c:pt idx="17">
                  <c:v>1.0204081632653061</c:v>
                </c:pt>
                <c:pt idx="18">
                  <c:v>1.0185185185185184</c:v>
                </c:pt>
                <c:pt idx="19">
                  <c:v>0.87209302325581395</c:v>
                </c:pt>
                <c:pt idx="20">
                  <c:v>0.75</c:v>
                </c:pt>
                <c:pt idx="21">
                  <c:v>0.66363636363636358</c:v>
                </c:pt>
                <c:pt idx="22">
                  <c:v>0.61388888888888893</c:v>
                </c:pt>
                <c:pt idx="23">
                  <c:v>0.45405405405405408</c:v>
                </c:pt>
                <c:pt idx="24" formatCode="&quot;£&quot;#,##0.00">
                  <c:v>0.43278688524590164</c:v>
                </c:pt>
                <c:pt idx="25">
                  <c:v>0.43043478260869567</c:v>
                </c:pt>
                <c:pt idx="26">
                  <c:v>0.34579439252336447</c:v>
                </c:pt>
                <c:pt idx="27">
                  <c:v>0.27411167512690354</c:v>
                </c:pt>
                <c:pt idx="28">
                  <c:v>0.19230769230769232</c:v>
                </c:pt>
                <c:pt idx="29">
                  <c:v>0.15625</c:v>
                </c:pt>
                <c:pt idx="30">
                  <c:v>0.1</c:v>
                </c:pt>
                <c:pt idx="31">
                  <c:v>9.8125000000000004E-2</c:v>
                </c:pt>
                <c:pt idx="32">
                  <c:v>9.4972067039106142E-2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5130368"/>
        <c:axId val="225131904"/>
      </c:barChart>
      <c:catAx>
        <c:axId val="22513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5131904"/>
        <c:crosses val="autoZero"/>
        <c:auto val="1"/>
        <c:lblAlgn val="ctr"/>
        <c:lblOffset val="100"/>
        <c:noMultiLvlLbl val="0"/>
      </c:catAx>
      <c:valAx>
        <c:axId val="225131904"/>
        <c:scaling>
          <c:orientation val="minMax"/>
          <c:max val="8.5"/>
          <c:min val="0"/>
        </c:scaling>
        <c:delete val="0"/>
        <c:axPos val="l"/>
        <c:numFmt formatCode="#,##0.00" sourceLinked="0"/>
        <c:majorTickMark val="out"/>
        <c:minorTickMark val="none"/>
        <c:tickLblPos val="nextTo"/>
        <c:crossAx val="22513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Ferry cost per kilometre, </a:t>
            </a:r>
            <a:endParaRPr lang="en-GB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adult return on foot, </a:t>
            </a:r>
            <a:endParaRPr lang="en-GB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no discounts. Log scale.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60697025839484642"/>
          <c:y val="0.216398966425146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770684558920947E-2"/>
          <c:y val="0.19166537392896535"/>
          <c:w val="0.90707271296819281"/>
          <c:h val="0.78105365991496689"/>
        </c:manualLayout>
      </c:layout>
      <c:scatterChart>
        <c:scatterStyle val="lineMarker"/>
        <c:varyColors val="1"/>
        <c:ser>
          <c:idx val="0"/>
          <c:order val="0"/>
          <c:tx>
            <c:strRef>
              <c:f>Sheet1!$E$1</c:f>
              <c:strCache>
                <c:ptCount val="1"/>
                <c:pt idx="0">
                  <c:v>Cost/km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3"/>
            <c:spPr>
              <a:solidFill>
                <a:srgbClr val="00B050"/>
              </a:solidFill>
              <a:ln>
                <a:noFill/>
              </a:ln>
            </c:spPr>
          </c:marker>
          <c:dPt>
            <c:idx val="1"/>
            <c:marker>
              <c:spPr>
                <a:solidFill>
                  <a:srgbClr val="FFC000"/>
                </a:solidFill>
                <a:ln>
                  <a:noFill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14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15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22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23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dPt>
            <c:idx val="24"/>
            <c:marker>
              <c:spPr>
                <a:solidFill>
                  <a:srgbClr val="00B0F0"/>
                </a:solidFill>
                <a:ln>
                  <a:noFill/>
                </a:ln>
              </c:spPr>
            </c:marker>
            <c:bubble3D val="0"/>
          </c:dPt>
          <c:trendline>
            <c:trendlineType val="power"/>
            <c:dispRSqr val="1"/>
            <c:dispEq val="0"/>
            <c:trendlineLbl>
              <c:layout/>
              <c:numFmt formatCode="General" sourceLinked="0"/>
            </c:trendlineLbl>
          </c:trendline>
          <c:xVal>
            <c:numRef>
              <c:f>Sheet1!$D$2:$D$35</c:f>
              <c:numCache>
                <c:formatCode>General</c:formatCode>
                <c:ptCount val="34"/>
                <c:pt idx="0">
                  <c:v>0.12</c:v>
                </c:pt>
                <c:pt idx="1">
                  <c:v>0.72</c:v>
                </c:pt>
                <c:pt idx="2">
                  <c:v>0.76</c:v>
                </c:pt>
                <c:pt idx="3">
                  <c:v>0.26</c:v>
                </c:pt>
                <c:pt idx="4">
                  <c:v>0.89</c:v>
                </c:pt>
                <c:pt idx="5">
                  <c:v>1.04</c:v>
                </c:pt>
                <c:pt idx="6">
                  <c:v>2.4</c:v>
                </c:pt>
                <c:pt idx="7">
                  <c:v>1.5960000000000001</c:v>
                </c:pt>
                <c:pt idx="8">
                  <c:v>0.57999999999999996</c:v>
                </c:pt>
                <c:pt idx="9">
                  <c:v>1.58</c:v>
                </c:pt>
                <c:pt idx="10">
                  <c:v>1.8280000000000001</c:v>
                </c:pt>
                <c:pt idx="11">
                  <c:v>14.2</c:v>
                </c:pt>
                <c:pt idx="12">
                  <c:v>4.74</c:v>
                </c:pt>
                <c:pt idx="13">
                  <c:v>12.6</c:v>
                </c:pt>
                <c:pt idx="14">
                  <c:v>16</c:v>
                </c:pt>
                <c:pt idx="15">
                  <c:v>2.8</c:v>
                </c:pt>
                <c:pt idx="16">
                  <c:v>9</c:v>
                </c:pt>
                <c:pt idx="17">
                  <c:v>0.98</c:v>
                </c:pt>
                <c:pt idx="18">
                  <c:v>5.4</c:v>
                </c:pt>
                <c:pt idx="19">
                  <c:v>3.44</c:v>
                </c:pt>
                <c:pt idx="20">
                  <c:v>80</c:v>
                </c:pt>
                <c:pt idx="21">
                  <c:v>22</c:v>
                </c:pt>
                <c:pt idx="22">
                  <c:v>36</c:v>
                </c:pt>
                <c:pt idx="23">
                  <c:v>37</c:v>
                </c:pt>
                <c:pt idx="24">
                  <c:v>244</c:v>
                </c:pt>
                <c:pt idx="25">
                  <c:v>92</c:v>
                </c:pt>
                <c:pt idx="26">
                  <c:v>214</c:v>
                </c:pt>
                <c:pt idx="27">
                  <c:v>394</c:v>
                </c:pt>
                <c:pt idx="28">
                  <c:v>156</c:v>
                </c:pt>
                <c:pt idx="29">
                  <c:v>288</c:v>
                </c:pt>
                <c:pt idx="30">
                  <c:v>2040</c:v>
                </c:pt>
                <c:pt idx="31">
                  <c:v>11200</c:v>
                </c:pt>
                <c:pt idx="32">
                  <c:v>716</c:v>
                </c:pt>
              </c:numCache>
            </c:numRef>
          </c:xVal>
          <c:yVal>
            <c:numRef>
              <c:f>Sheet1!$E$2:$E$35</c:f>
              <c:numCache>
                <c:formatCode>[$£-809]#,##0.00</c:formatCode>
                <c:ptCount val="34"/>
                <c:pt idx="0">
                  <c:v>8.3333333333333339</c:v>
                </c:pt>
                <c:pt idx="1">
                  <c:v>7.6388888888888893</c:v>
                </c:pt>
                <c:pt idx="2">
                  <c:v>3.9473684210526314</c:v>
                </c:pt>
                <c:pt idx="3">
                  <c:v>3.8461538461538458</c:v>
                </c:pt>
                <c:pt idx="4">
                  <c:v>3.3707865168539324</c:v>
                </c:pt>
                <c:pt idx="5">
                  <c:v>3.0769230769230771</c:v>
                </c:pt>
                <c:pt idx="6">
                  <c:v>2.5</c:v>
                </c:pt>
                <c:pt idx="7">
                  <c:v>1.8796992481203008</c:v>
                </c:pt>
                <c:pt idx="8">
                  <c:v>1.7241379310344829</c:v>
                </c:pt>
                <c:pt idx="9">
                  <c:v>1.7088607594936709</c:v>
                </c:pt>
                <c:pt idx="10">
                  <c:v>1.6411378555798686</c:v>
                </c:pt>
                <c:pt idx="11">
                  <c:v>1.4788732394366197</c:v>
                </c:pt>
                <c:pt idx="12">
                  <c:v>1.371308016877637</c:v>
                </c:pt>
                <c:pt idx="13">
                  <c:v>1.1587301587301588</c:v>
                </c:pt>
                <c:pt idx="14">
                  <c:v>1.1499999999999999</c:v>
                </c:pt>
                <c:pt idx="15">
                  <c:v>1.142857142857143</c:v>
                </c:pt>
                <c:pt idx="16">
                  <c:v>1.0555555555555556</c:v>
                </c:pt>
                <c:pt idx="17">
                  <c:v>1.0204081632653061</c:v>
                </c:pt>
                <c:pt idx="18">
                  <c:v>1.0185185185185184</c:v>
                </c:pt>
                <c:pt idx="19">
                  <c:v>0.87209302325581395</c:v>
                </c:pt>
                <c:pt idx="20">
                  <c:v>0.75</c:v>
                </c:pt>
                <c:pt idx="21">
                  <c:v>0.66363636363636358</c:v>
                </c:pt>
                <c:pt idx="22">
                  <c:v>0.61388888888888893</c:v>
                </c:pt>
                <c:pt idx="23">
                  <c:v>0.45405405405405408</c:v>
                </c:pt>
                <c:pt idx="24" formatCode="&quot;£&quot;#,##0.00">
                  <c:v>0.43278688524590164</c:v>
                </c:pt>
                <c:pt idx="25">
                  <c:v>0.43043478260869567</c:v>
                </c:pt>
                <c:pt idx="26">
                  <c:v>0.34579439252336447</c:v>
                </c:pt>
                <c:pt idx="27">
                  <c:v>0.27411167512690354</c:v>
                </c:pt>
                <c:pt idx="28">
                  <c:v>0.19230769230769232</c:v>
                </c:pt>
                <c:pt idx="29">
                  <c:v>0.15625</c:v>
                </c:pt>
                <c:pt idx="30">
                  <c:v>0.1</c:v>
                </c:pt>
                <c:pt idx="31">
                  <c:v>9.8125000000000004E-2</c:v>
                </c:pt>
                <c:pt idx="32">
                  <c:v>9.4972067039106142E-2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64288"/>
        <c:axId val="225178368"/>
      </c:scatterChart>
      <c:valAx>
        <c:axId val="225164288"/>
        <c:scaling>
          <c:logBase val="10"/>
          <c:orientation val="minMax"/>
          <c:max val="25000"/>
        </c:scaling>
        <c:delete val="0"/>
        <c:axPos val="b"/>
        <c:numFmt formatCode="General" sourceLinked="1"/>
        <c:majorTickMark val="out"/>
        <c:minorTickMark val="in"/>
        <c:tickLblPos val="nextTo"/>
        <c:spPr>
          <a:effectLst/>
        </c:spPr>
        <c:crossAx val="225178368"/>
        <c:crossesAt val="1.0000000000000002E-2"/>
        <c:crossBetween val="midCat"/>
      </c:valAx>
      <c:valAx>
        <c:axId val="225178368"/>
        <c:scaling>
          <c:logBase val="10"/>
          <c:orientation val="minMax"/>
        </c:scaling>
        <c:delete val="0"/>
        <c:axPos val="l"/>
        <c:majorGridlines/>
        <c:numFmt formatCode="[$£-809]#,##0.00" sourceLinked="1"/>
        <c:majorTickMark val="out"/>
        <c:minorTickMark val="in"/>
        <c:tickLblPos val="nextTo"/>
        <c:crossAx val="225164288"/>
        <c:crossesAt val="1.0000000000000002E-2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95249</xdr:rowOff>
    </xdr:from>
    <xdr:to>
      <xdr:col>15</xdr:col>
      <xdr:colOff>228599</xdr:colOff>
      <xdr:row>35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352424</xdr:colOff>
      <xdr:row>39</xdr:row>
      <xdr:rowOff>38099</xdr:rowOff>
    </xdr:from>
    <xdr:to>
      <xdr:col>14</xdr:col>
      <xdr:colOff>942975</xdr:colOff>
      <xdr:row>72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304800</xdr:colOff>
      <xdr:row>49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0</xdr:rowOff>
    </xdr:from>
    <xdr:to>
      <xdr:col>21</xdr:col>
      <xdr:colOff>200026</xdr:colOff>
      <xdr:row>56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zoomScaleNormal="100" workbookViewId="0">
      <pane ySplit="1" topLeftCell="A2" activePane="bottomLeft" state="frozen"/>
      <selection pane="bottomLeft" sqref="A1:F35"/>
    </sheetView>
  </sheetViews>
  <sheetFormatPr defaultColWidth="14.42578125" defaultRowHeight="15.75" customHeight="1" x14ac:dyDescent="0.2"/>
  <cols>
    <col min="1" max="1" width="24.140625" customWidth="1"/>
    <col min="2" max="2" width="16.5703125" style="13" customWidth="1"/>
  </cols>
  <sheetData>
    <row r="1" spans="1:26" s="17" customFormat="1" ht="25.5" x14ac:dyDescent="0.2">
      <c r="A1" s="15"/>
      <c r="B1" s="16" t="s">
        <v>4</v>
      </c>
      <c r="C1" s="15" t="s">
        <v>5</v>
      </c>
      <c r="D1" s="15" t="s">
        <v>6</v>
      </c>
      <c r="E1" s="15" t="s">
        <v>7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 x14ac:dyDescent="0.2">
      <c r="A2" s="8" t="s">
        <v>21</v>
      </c>
      <c r="B2" s="13">
        <v>1</v>
      </c>
      <c r="C2" s="9">
        <v>0.06</v>
      </c>
      <c r="D2">
        <f t="shared" ref="D2:D34" si="0">C2*2</f>
        <v>0.12</v>
      </c>
      <c r="E2" s="10">
        <f t="shared" ref="E2:E34" si="1">B2/D2</f>
        <v>8.3333333333333339</v>
      </c>
      <c r="F2" s="3"/>
      <c r="G2" s="3"/>
      <c r="H2" s="3"/>
      <c r="I2" s="3"/>
      <c r="J2" s="2"/>
      <c r="K2" s="4"/>
      <c r="L2" s="2"/>
      <c r="M2" s="2"/>
      <c r="N2" s="2"/>
      <c r="O2" s="2"/>
    </row>
    <row r="3" spans="1:26" ht="12.75" x14ac:dyDescent="0.2">
      <c r="A3" s="8" t="s">
        <v>14</v>
      </c>
      <c r="B3" s="11">
        <v>5.5</v>
      </c>
      <c r="C3" s="9">
        <v>0.36</v>
      </c>
      <c r="D3">
        <f t="shared" si="0"/>
        <v>0.72</v>
      </c>
      <c r="E3" s="10">
        <f t="shared" si="1"/>
        <v>7.6388888888888893</v>
      </c>
      <c r="F3" s="3"/>
      <c r="G3" s="2"/>
      <c r="H3" s="2"/>
      <c r="I3" s="2"/>
      <c r="J3" s="2"/>
      <c r="K3" s="2"/>
      <c r="L3" s="2"/>
      <c r="M3" s="2"/>
      <c r="N3" s="2"/>
      <c r="O3" s="2"/>
    </row>
    <row r="4" spans="1:26" ht="12.75" x14ac:dyDescent="0.2">
      <c r="A4" s="8" t="s">
        <v>17</v>
      </c>
      <c r="B4" s="11">
        <v>3</v>
      </c>
      <c r="C4" s="9">
        <v>0.38</v>
      </c>
      <c r="D4">
        <f t="shared" si="0"/>
        <v>0.76</v>
      </c>
      <c r="E4" s="10">
        <f t="shared" si="1"/>
        <v>3.9473684210526314</v>
      </c>
      <c r="F4" s="3"/>
    </row>
    <row r="5" spans="1:26" ht="12.75" x14ac:dyDescent="0.2">
      <c r="A5" s="8" t="s">
        <v>26</v>
      </c>
      <c r="B5" s="12">
        <v>1</v>
      </c>
      <c r="C5" s="2">
        <v>0.13</v>
      </c>
      <c r="D5">
        <f t="shared" si="0"/>
        <v>0.26</v>
      </c>
      <c r="E5" s="6">
        <f t="shared" si="1"/>
        <v>3.8461538461538458</v>
      </c>
      <c r="F5" s="3"/>
      <c r="G5" s="6"/>
      <c r="H5" s="6"/>
      <c r="I5" s="6"/>
      <c r="J5" s="6"/>
      <c r="K5" s="7"/>
      <c r="L5" s="6"/>
      <c r="M5" s="6"/>
      <c r="N5" s="6"/>
      <c r="O5" s="6"/>
    </row>
    <row r="6" spans="1:26" ht="12.75" x14ac:dyDescent="0.2">
      <c r="A6" s="8" t="s">
        <v>22</v>
      </c>
      <c r="B6" s="13">
        <v>3</v>
      </c>
      <c r="C6" s="9">
        <v>0.44500000000000001</v>
      </c>
      <c r="D6">
        <f t="shared" si="0"/>
        <v>0.89</v>
      </c>
      <c r="E6" s="10">
        <f t="shared" si="1"/>
        <v>3.3707865168539324</v>
      </c>
      <c r="F6" s="3"/>
    </row>
    <row r="7" spans="1:26" ht="12.75" x14ac:dyDescent="0.2">
      <c r="A7" s="1" t="s">
        <v>1</v>
      </c>
      <c r="B7" s="12">
        <v>3.2</v>
      </c>
      <c r="C7" s="2">
        <v>0.52</v>
      </c>
      <c r="D7">
        <f t="shared" si="0"/>
        <v>1.04</v>
      </c>
      <c r="E7" s="6">
        <f t="shared" si="1"/>
        <v>3.0769230769230771</v>
      </c>
      <c r="F7" s="3"/>
    </row>
    <row r="8" spans="1:26" ht="12.75" x14ac:dyDescent="0.2">
      <c r="A8" s="8" t="s">
        <v>29</v>
      </c>
      <c r="B8" s="13">
        <v>6</v>
      </c>
      <c r="C8" s="9">
        <v>1.2</v>
      </c>
      <c r="D8">
        <f t="shared" si="0"/>
        <v>2.4</v>
      </c>
      <c r="E8" s="10">
        <f t="shared" si="1"/>
        <v>2.5</v>
      </c>
      <c r="F8" s="3"/>
    </row>
    <row r="9" spans="1:26" ht="12.75" x14ac:dyDescent="0.2">
      <c r="A9" s="8" t="s">
        <v>27</v>
      </c>
      <c r="B9" s="13">
        <v>3</v>
      </c>
      <c r="C9" s="9">
        <v>0.79800000000000004</v>
      </c>
      <c r="D9">
        <f t="shared" si="0"/>
        <v>1.5960000000000001</v>
      </c>
      <c r="E9" s="10">
        <f t="shared" si="1"/>
        <v>1.8796992481203008</v>
      </c>
      <c r="F9" s="3"/>
    </row>
    <row r="10" spans="1:26" ht="18" customHeight="1" x14ac:dyDescent="0.2">
      <c r="A10" s="1" t="s">
        <v>2</v>
      </c>
      <c r="B10" s="12">
        <v>1</v>
      </c>
      <c r="C10" s="2">
        <v>0.28999999999999998</v>
      </c>
      <c r="D10">
        <f t="shared" si="0"/>
        <v>0.57999999999999996</v>
      </c>
      <c r="E10" s="6">
        <f t="shared" si="1"/>
        <v>1.7241379310344829</v>
      </c>
      <c r="F10" s="3"/>
    </row>
    <row r="11" spans="1:26" ht="12.75" x14ac:dyDescent="0.2">
      <c r="A11" s="8" t="s">
        <v>15</v>
      </c>
      <c r="B11" s="11">
        <v>2.7</v>
      </c>
      <c r="C11" s="9">
        <v>0.79</v>
      </c>
      <c r="D11">
        <f t="shared" si="0"/>
        <v>1.58</v>
      </c>
      <c r="E11" s="10">
        <f t="shared" si="1"/>
        <v>1.7088607594936709</v>
      </c>
      <c r="F11" s="3"/>
    </row>
    <row r="12" spans="1:26" ht="12.75" x14ac:dyDescent="0.2">
      <c r="A12" s="8" t="s">
        <v>28</v>
      </c>
      <c r="B12" s="13">
        <v>3</v>
      </c>
      <c r="C12" s="9">
        <v>0.91400000000000003</v>
      </c>
      <c r="D12">
        <f t="shared" si="0"/>
        <v>1.8280000000000001</v>
      </c>
      <c r="E12" s="10">
        <f t="shared" si="1"/>
        <v>1.6411378555798686</v>
      </c>
      <c r="F12" s="3"/>
    </row>
    <row r="13" spans="1:26" ht="12.75" x14ac:dyDescent="0.2">
      <c r="A13" s="1" t="s">
        <v>0</v>
      </c>
      <c r="B13" s="12">
        <v>21</v>
      </c>
      <c r="C13" s="5">
        <v>7.1</v>
      </c>
      <c r="D13">
        <f t="shared" si="0"/>
        <v>14.2</v>
      </c>
      <c r="E13" s="6">
        <f t="shared" si="1"/>
        <v>1.4788732394366197</v>
      </c>
      <c r="F13" s="3"/>
    </row>
    <row r="14" spans="1:26" ht="12.75" x14ac:dyDescent="0.2">
      <c r="A14" s="1" t="s">
        <v>3</v>
      </c>
      <c r="B14" s="12">
        <v>6.5</v>
      </c>
      <c r="C14" s="2">
        <v>2.37</v>
      </c>
      <c r="D14">
        <f t="shared" si="0"/>
        <v>4.74</v>
      </c>
      <c r="E14" s="6">
        <f t="shared" si="1"/>
        <v>1.371308016877637</v>
      </c>
      <c r="F14" s="3"/>
    </row>
    <row r="15" spans="1:26" ht="12.75" x14ac:dyDescent="0.2">
      <c r="A15" s="8" t="s">
        <v>25</v>
      </c>
      <c r="B15" s="11">
        <v>14.6</v>
      </c>
      <c r="C15" s="9">
        <v>6.3</v>
      </c>
      <c r="D15">
        <f t="shared" si="0"/>
        <v>12.6</v>
      </c>
      <c r="E15" s="6">
        <f t="shared" si="1"/>
        <v>1.1587301587301588</v>
      </c>
      <c r="F15" s="3"/>
    </row>
    <row r="16" spans="1:26" ht="12.75" x14ac:dyDescent="0.2">
      <c r="A16" s="8" t="s">
        <v>24</v>
      </c>
      <c r="B16" s="12">
        <v>18.399999999999999</v>
      </c>
      <c r="C16" s="5">
        <v>8</v>
      </c>
      <c r="D16">
        <f t="shared" si="0"/>
        <v>16</v>
      </c>
      <c r="E16" s="6">
        <f t="shared" si="1"/>
        <v>1.1499999999999999</v>
      </c>
      <c r="F16" s="3"/>
    </row>
    <row r="17" spans="1:6" ht="12.75" x14ac:dyDescent="0.2">
      <c r="A17" s="8" t="s">
        <v>13</v>
      </c>
      <c r="B17" s="11">
        <v>3.2</v>
      </c>
      <c r="C17" s="9">
        <v>1.4</v>
      </c>
      <c r="D17">
        <f t="shared" si="0"/>
        <v>2.8</v>
      </c>
      <c r="E17" s="10">
        <f t="shared" si="1"/>
        <v>1.142857142857143</v>
      </c>
      <c r="F17" s="3"/>
    </row>
    <row r="18" spans="1:6" ht="12.75" x14ac:dyDescent="0.2">
      <c r="A18" s="8" t="s">
        <v>31</v>
      </c>
      <c r="B18" s="12">
        <v>9.5</v>
      </c>
      <c r="C18" s="2">
        <v>4.5</v>
      </c>
      <c r="D18">
        <f t="shared" si="0"/>
        <v>9</v>
      </c>
      <c r="E18" s="6">
        <f t="shared" si="1"/>
        <v>1.0555555555555556</v>
      </c>
      <c r="F18" s="3"/>
    </row>
    <row r="19" spans="1:6" ht="12.75" x14ac:dyDescent="0.2">
      <c r="A19" s="8" t="s">
        <v>20</v>
      </c>
      <c r="B19" s="13">
        <v>1</v>
      </c>
      <c r="C19" s="9">
        <v>0.49</v>
      </c>
      <c r="D19">
        <f t="shared" si="0"/>
        <v>0.98</v>
      </c>
      <c r="E19" s="10">
        <f t="shared" si="1"/>
        <v>1.0204081632653061</v>
      </c>
      <c r="F19" s="3"/>
    </row>
    <row r="20" spans="1:6" ht="12.75" x14ac:dyDescent="0.2">
      <c r="A20" s="8" t="s">
        <v>16</v>
      </c>
      <c r="B20" s="11">
        <v>5.5</v>
      </c>
      <c r="C20" s="9">
        <v>2.7</v>
      </c>
      <c r="D20">
        <f t="shared" si="0"/>
        <v>5.4</v>
      </c>
      <c r="E20" s="10">
        <f t="shared" si="1"/>
        <v>1.0185185185185184</v>
      </c>
      <c r="F20" s="3"/>
    </row>
    <row r="21" spans="1:6" ht="12.75" x14ac:dyDescent="0.2">
      <c r="A21" s="8" t="s">
        <v>35</v>
      </c>
      <c r="B21" s="11">
        <v>3</v>
      </c>
      <c r="C21" s="9">
        <v>1.72</v>
      </c>
      <c r="D21">
        <f t="shared" si="0"/>
        <v>3.44</v>
      </c>
      <c r="E21" s="10">
        <f t="shared" si="1"/>
        <v>0.87209302325581395</v>
      </c>
      <c r="F21" s="3"/>
    </row>
    <row r="22" spans="1:6" ht="25.5" customHeight="1" x14ac:dyDescent="0.2">
      <c r="A22" s="1" t="s">
        <v>36</v>
      </c>
      <c r="B22" s="12">
        <v>60</v>
      </c>
      <c r="C22" s="2">
        <v>40</v>
      </c>
      <c r="D22">
        <f t="shared" si="0"/>
        <v>80</v>
      </c>
      <c r="E22" s="6">
        <f t="shared" si="1"/>
        <v>0.75</v>
      </c>
      <c r="F22" s="3"/>
    </row>
    <row r="23" spans="1:6" ht="15.75" customHeight="1" x14ac:dyDescent="0.2">
      <c r="A23" s="8" t="s">
        <v>23</v>
      </c>
      <c r="B23" s="12">
        <v>14.6</v>
      </c>
      <c r="C23" s="5">
        <v>11</v>
      </c>
      <c r="D23">
        <f t="shared" si="0"/>
        <v>22</v>
      </c>
      <c r="E23" s="6">
        <f t="shared" si="1"/>
        <v>0.66363636363636358</v>
      </c>
      <c r="F23" s="3"/>
    </row>
    <row r="24" spans="1:6" ht="15.75" customHeight="1" x14ac:dyDescent="0.2">
      <c r="A24" s="1" t="s">
        <v>8</v>
      </c>
      <c r="B24" s="12">
        <v>22.1</v>
      </c>
      <c r="C24" s="5">
        <v>18</v>
      </c>
      <c r="D24">
        <f t="shared" si="0"/>
        <v>36</v>
      </c>
      <c r="E24" s="6">
        <f t="shared" si="1"/>
        <v>0.61388888888888893</v>
      </c>
      <c r="F24" s="3"/>
    </row>
    <row r="25" spans="1:6" ht="15.75" customHeight="1" x14ac:dyDescent="0.2">
      <c r="A25" s="8" t="s">
        <v>9</v>
      </c>
      <c r="B25" s="12">
        <v>16.8</v>
      </c>
      <c r="C25" s="5">
        <v>18.5</v>
      </c>
      <c r="D25">
        <f t="shared" si="0"/>
        <v>37</v>
      </c>
      <c r="E25" s="6">
        <f t="shared" si="1"/>
        <v>0.45405405405405408</v>
      </c>
      <c r="F25" s="3"/>
    </row>
    <row r="26" spans="1:6" ht="25.5" customHeight="1" x14ac:dyDescent="0.2">
      <c r="A26" s="8" t="s">
        <v>11</v>
      </c>
      <c r="B26" s="12">
        <v>105.6</v>
      </c>
      <c r="C26" s="2">
        <v>122</v>
      </c>
      <c r="D26">
        <f t="shared" si="0"/>
        <v>244</v>
      </c>
      <c r="E26" s="7">
        <f t="shared" si="1"/>
        <v>0.43278688524590164</v>
      </c>
      <c r="F26" s="3"/>
    </row>
    <row r="27" spans="1:6" ht="15.75" customHeight="1" x14ac:dyDescent="0.2">
      <c r="A27" s="14" t="s">
        <v>19</v>
      </c>
      <c r="B27" s="13">
        <v>39.6</v>
      </c>
      <c r="C27" s="9">
        <v>46</v>
      </c>
      <c r="D27">
        <f t="shared" si="0"/>
        <v>92</v>
      </c>
      <c r="E27" s="10">
        <f t="shared" si="1"/>
        <v>0.43043478260869567</v>
      </c>
      <c r="F27" s="3"/>
    </row>
    <row r="28" spans="1:6" ht="15.75" customHeight="1" x14ac:dyDescent="0.2">
      <c r="A28" s="8" t="s">
        <v>18</v>
      </c>
      <c r="B28" s="11">
        <v>74</v>
      </c>
      <c r="C28" s="9">
        <v>107</v>
      </c>
      <c r="D28">
        <f t="shared" si="0"/>
        <v>214</v>
      </c>
      <c r="E28" s="10">
        <f t="shared" si="1"/>
        <v>0.34579439252336447</v>
      </c>
      <c r="F28" s="3"/>
    </row>
    <row r="29" spans="1:6" ht="15.75" customHeight="1" x14ac:dyDescent="0.2">
      <c r="A29" s="8" t="s">
        <v>30</v>
      </c>
      <c r="B29" s="13">
        <v>108</v>
      </c>
      <c r="C29" s="9">
        <v>197</v>
      </c>
      <c r="D29">
        <f t="shared" si="0"/>
        <v>394</v>
      </c>
      <c r="E29" s="10">
        <f t="shared" si="1"/>
        <v>0.27411167512690354</v>
      </c>
      <c r="F29" s="3"/>
    </row>
    <row r="30" spans="1:6" ht="35.25" customHeight="1" x14ac:dyDescent="0.2">
      <c r="A30" s="8" t="s">
        <v>34</v>
      </c>
      <c r="B30" s="13">
        <v>30</v>
      </c>
      <c r="C30" s="9">
        <v>78</v>
      </c>
      <c r="D30">
        <f t="shared" si="0"/>
        <v>156</v>
      </c>
      <c r="E30" s="10">
        <f t="shared" si="1"/>
        <v>0.19230769230769232</v>
      </c>
      <c r="F30" s="3"/>
    </row>
    <row r="31" spans="1:6" ht="30.75" customHeight="1" x14ac:dyDescent="0.2">
      <c r="A31" s="8" t="s">
        <v>12</v>
      </c>
      <c r="B31" s="12">
        <v>45</v>
      </c>
      <c r="C31" s="2">
        <v>144</v>
      </c>
      <c r="D31">
        <f t="shared" si="0"/>
        <v>288</v>
      </c>
      <c r="E31" s="6">
        <f t="shared" si="1"/>
        <v>0.15625</v>
      </c>
      <c r="F31" s="3"/>
    </row>
    <row r="32" spans="1:6" ht="15.75" customHeight="1" x14ac:dyDescent="0.2">
      <c r="A32" s="8" t="s">
        <v>33</v>
      </c>
      <c r="B32" s="11">
        <f>55+149</f>
        <v>204</v>
      </c>
      <c r="C32" s="9">
        <v>1020</v>
      </c>
      <c r="D32">
        <f t="shared" si="0"/>
        <v>2040</v>
      </c>
      <c r="E32" s="6">
        <f t="shared" si="1"/>
        <v>0.1</v>
      </c>
      <c r="F32" s="3"/>
    </row>
    <row r="33" spans="1:6" ht="15" customHeight="1" x14ac:dyDescent="0.2">
      <c r="A33" s="8" t="s">
        <v>32</v>
      </c>
      <c r="B33" s="11">
        <v>1099</v>
      </c>
      <c r="C33" s="9">
        <v>5600</v>
      </c>
      <c r="D33">
        <f t="shared" si="0"/>
        <v>11200</v>
      </c>
      <c r="E33" s="10">
        <f t="shared" si="1"/>
        <v>9.8125000000000004E-2</v>
      </c>
      <c r="F33" s="3"/>
    </row>
    <row r="34" spans="1:6" ht="32.25" customHeight="1" x14ac:dyDescent="0.2">
      <c r="A34" s="1" t="s">
        <v>10</v>
      </c>
      <c r="B34" s="12">
        <v>68</v>
      </c>
      <c r="C34" s="2">
        <v>358</v>
      </c>
      <c r="D34">
        <f t="shared" si="0"/>
        <v>716</v>
      </c>
      <c r="E34" s="6">
        <f t="shared" si="1"/>
        <v>9.4972067039106142E-2</v>
      </c>
      <c r="F34" s="3"/>
    </row>
    <row r="35" spans="1:6" ht="15.75" customHeight="1" x14ac:dyDescent="0.2">
      <c r="A35" s="8"/>
      <c r="B35" s="11"/>
      <c r="C35" s="9"/>
      <c r="E35" s="10"/>
      <c r="F35" s="3"/>
    </row>
    <row r="36" spans="1:6" ht="15.75" customHeight="1" x14ac:dyDescent="0.2">
      <c r="E36" s="10"/>
    </row>
    <row r="37" spans="1:6" ht="15.75" customHeight="1" x14ac:dyDescent="0.2">
      <c r="E37" s="10"/>
    </row>
    <row r="38" spans="1:6" ht="15.75" customHeight="1" x14ac:dyDescent="0.2">
      <c r="E38" s="10"/>
    </row>
  </sheetData>
  <sortState ref="A2:F35">
    <sortCondition descending="1" ref="E2:E3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5" sqref="S25"/>
    </sheetView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2016-09-06T20:12:53Z</dcterms:created>
  <dcterms:modified xsi:type="dcterms:W3CDTF">2016-09-06T20:13:16Z</dcterms:modified>
</cp:coreProperties>
</file>